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675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Sheet1!$A$1:$B$23</definedName>
  </definedNames>
  <calcPr calcId="145621"/>
</workbook>
</file>

<file path=xl/calcChain.xml><?xml version="1.0" encoding="utf-8"?>
<calcChain xmlns="http://schemas.openxmlformats.org/spreadsheetml/2006/main">
  <c r="A7" i="1" l="1"/>
  <c r="A9" i="1"/>
  <c r="A8" i="1"/>
  <c r="A6" i="1"/>
  <c r="A4" i="1" l="1"/>
  <c r="A5" i="1" l="1"/>
</calcChain>
</file>

<file path=xl/sharedStrings.xml><?xml version="1.0" encoding="utf-8"?>
<sst xmlns="http://schemas.openxmlformats.org/spreadsheetml/2006/main" count="15" uniqueCount="15">
  <si>
    <t>Planning Application Fee Calculator</t>
  </si>
  <si>
    <r>
      <t>Enter Development amt</t>
    </r>
    <r>
      <rPr>
        <sz val="11"/>
        <color rgb="FFFF0000"/>
        <rFont val="Calibri"/>
        <family val="2"/>
        <scheme val="minor"/>
      </rPr>
      <t>&gt;&gt;&gt;</t>
    </r>
  </si>
  <si>
    <r>
      <t xml:space="preserve">Fee payable </t>
    </r>
    <r>
      <rPr>
        <b/>
        <sz val="11"/>
        <color rgb="FFFF0000"/>
        <rFont val="Calibri"/>
        <family val="2"/>
      </rPr>
      <t>↓</t>
    </r>
  </si>
  <si>
    <t>is payable at time of application</t>
  </si>
  <si>
    <t>If the development is an SA use on the</t>
  </si>
  <si>
    <t>zoning table the following additional fees</t>
  </si>
  <si>
    <t>are payable at time of application</t>
  </si>
  <si>
    <t>Where work has already commenced or is completed, by way of penalty</t>
  </si>
  <si>
    <t>twice the fee is payable, in addition to the standard fee (ie 3 x fee)</t>
  </si>
  <si>
    <t>Where External Referral is identified on</t>
  </si>
  <si>
    <t>the relevant checklist, an additional $238.70</t>
  </si>
  <si>
    <t>External Referral                 $238.70</t>
  </si>
  <si>
    <t>Newspaper Advertising   $697.50</t>
  </si>
  <si>
    <t>Site Signage                          $615.10</t>
  </si>
  <si>
    <t>Total                                         $1551.30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</si>
</sst>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 applyProtection="1"/>
    <xf numFmtId="164" fontId="0" fillId="2" borderId="4" xfId="0" applyNumberFormat="1" applyFill="1" applyBorder="1" applyProtection="1">
      <protection locked="0"/>
    </xf>
    <xf numFmtId="0" fontId="0" fillId="0" borderId="3" xfId="0" applyBorder="1" applyAlignment="1" applyProtection="1">
      <alignment horizontal="right"/>
    </xf>
    <xf numFmtId="0" fontId="0" fillId="0" borderId="4" xfId="0" applyBorder="1" applyProtection="1"/>
    <xf numFmtId="164" fontId="0" fillId="0" borderId="3" xfId="0" applyNumberFormat="1" applyBorder="1" applyProtection="1"/>
    <xf numFmtId="164" fontId="0" fillId="4" borderId="5" xfId="0" applyNumberFormat="1" applyFill="1" applyBorder="1" applyAlignment="1" applyProtection="1">
      <alignment horizontal="left"/>
    </xf>
    <xf numFmtId="164" fontId="5" fillId="4" borderId="6" xfId="0" applyNumberFormat="1" applyFont="1" applyFill="1" applyBorder="1" applyAlignment="1" applyProtection="1">
      <alignment horizontal="left"/>
    </xf>
    <xf numFmtId="164" fontId="0" fillId="4" borderId="7" xfId="0" applyNumberForma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164" fontId="5" fillId="2" borderId="3" xfId="0" applyNumberFormat="1" applyFont="1" applyFill="1" applyBorder="1" applyProtection="1"/>
    <xf numFmtId="0" fontId="0" fillId="0" borderId="0" xfId="0" applyProtection="1"/>
    <xf numFmtId="0" fontId="4" fillId="5" borderId="1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9" xfId="0" applyBorder="1" applyAlignment="1"/>
    <xf numFmtId="0" fontId="1" fillId="5" borderId="3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view="pageLayout" zoomScaleNormal="100" workbookViewId="0">
      <selection activeCell="B25" sqref="B25"/>
    </sheetView>
  </sheetViews>
  <sheetFormatPr defaultRowHeight="15" x14ac:dyDescent="0.25"/>
  <cols>
    <col min="1" max="1" width="25.85546875" customWidth="1"/>
    <col min="2" max="2" width="37.5703125" customWidth="1"/>
  </cols>
  <sheetData>
    <row r="1" spans="1:2" ht="15.75" thickBot="1" x14ac:dyDescent="0.3">
      <c r="A1" s="17" t="s">
        <v>0</v>
      </c>
      <c r="B1" s="18"/>
    </row>
    <row r="2" spans="1:2" x14ac:dyDescent="0.25">
      <c r="A2" s="1" t="s">
        <v>1</v>
      </c>
      <c r="B2" s="2">
        <v>100000</v>
      </c>
    </row>
    <row r="3" spans="1:2" x14ac:dyDescent="0.25">
      <c r="A3" s="3" t="s">
        <v>2</v>
      </c>
      <c r="B3" s="4"/>
    </row>
    <row r="4" spans="1:2" x14ac:dyDescent="0.25">
      <c r="A4" s="13" t="str">
        <f>IF($B$2&lt;50001,147,"")</f>
        <v/>
      </c>
    </row>
    <row r="5" spans="1:2" x14ac:dyDescent="0.25">
      <c r="A5" s="13">
        <f>IF(AND($B$2&gt;50000,$B$2&lt;500001),$B$2*0.0032,"")</f>
        <v>320</v>
      </c>
    </row>
    <row r="6" spans="1:2" x14ac:dyDescent="0.25">
      <c r="A6" s="13" t="str">
        <f>IF(AND($B$2&gt;500000,$B$2&lt;2500001),1700+($B$2-500000)*0.00257,"")</f>
        <v/>
      </c>
    </row>
    <row r="7" spans="1:2" x14ac:dyDescent="0.25">
      <c r="A7" s="13" t="str">
        <f>IF(AND($B$2&gt;2500000,$B$2&lt;5000001),7161+($B$2-2500000)*0.00206,"")</f>
        <v/>
      </c>
    </row>
    <row r="8" spans="1:2" x14ac:dyDescent="0.25">
      <c r="A8" s="13" t="str">
        <f>IF(AND($B$2&gt;5000001,$B$2&lt;21500001),12633+($B$2-5000000)*0.0012,"")</f>
        <v/>
      </c>
    </row>
    <row r="9" spans="1:2" x14ac:dyDescent="0.25">
      <c r="A9" s="13" t="str">
        <f>IF($B$2&gt;21500000,34196,"")</f>
        <v/>
      </c>
    </row>
    <row r="10" spans="1:2" x14ac:dyDescent="0.25">
      <c r="A10" s="5"/>
      <c r="B10" s="6" t="s">
        <v>9</v>
      </c>
    </row>
    <row r="11" spans="1:2" x14ac:dyDescent="0.25">
      <c r="A11" s="5"/>
      <c r="B11" s="7" t="s">
        <v>10</v>
      </c>
    </row>
    <row r="12" spans="1:2" x14ac:dyDescent="0.25">
      <c r="A12" s="5"/>
      <c r="B12" s="8" t="s">
        <v>3</v>
      </c>
    </row>
    <row r="13" spans="1:2" x14ac:dyDescent="0.25">
      <c r="A13" s="5"/>
      <c r="B13" s="14"/>
    </row>
    <row r="14" spans="1:2" x14ac:dyDescent="0.25">
      <c r="A14" s="5"/>
      <c r="B14" s="9" t="s">
        <v>4</v>
      </c>
    </row>
    <row r="15" spans="1:2" x14ac:dyDescent="0.25">
      <c r="A15" s="5"/>
      <c r="B15" s="10" t="s">
        <v>5</v>
      </c>
    </row>
    <row r="16" spans="1:2" x14ac:dyDescent="0.25">
      <c r="A16" s="5"/>
      <c r="B16" s="11" t="s">
        <v>6</v>
      </c>
    </row>
    <row r="17" spans="1:2" x14ac:dyDescent="0.25">
      <c r="A17" s="5"/>
      <c r="B17" s="9" t="s">
        <v>11</v>
      </c>
    </row>
    <row r="18" spans="1:2" x14ac:dyDescent="0.25">
      <c r="A18" s="5"/>
      <c r="B18" s="10" t="s">
        <v>12</v>
      </c>
    </row>
    <row r="19" spans="1:2" x14ac:dyDescent="0.25">
      <c r="A19" s="5"/>
      <c r="B19" s="10" t="s">
        <v>13</v>
      </c>
    </row>
    <row r="20" spans="1:2" x14ac:dyDescent="0.25">
      <c r="A20" s="5"/>
      <c r="B20" s="12" t="s">
        <v>14</v>
      </c>
    </row>
    <row r="21" spans="1:2" ht="15.75" thickBot="1" x14ac:dyDescent="0.3">
      <c r="A21" s="5"/>
      <c r="B21" s="14"/>
    </row>
    <row r="22" spans="1:2" x14ac:dyDescent="0.25">
      <c r="A22" s="15" t="s">
        <v>7</v>
      </c>
      <c r="B22" s="16"/>
    </row>
    <row r="23" spans="1:2" x14ac:dyDescent="0.25">
      <c r="A23" s="19" t="s">
        <v>8</v>
      </c>
      <c r="B23" s="20"/>
    </row>
  </sheetData>
  <sheetProtection selectLockedCells="1"/>
  <mergeCells count="3">
    <mergeCell ref="A22:B22"/>
    <mergeCell ref="A1:B1"/>
    <mergeCell ref="A23:B23"/>
  </mergeCells>
  <pageMargins left="0.7" right="0.7" top="0.75" bottom="0.75" header="0.3" footer="0.3"/>
  <pageSetup paperSize="9" orientation="portrait" r:id="rId1"/>
  <headerFooter>
    <oddHeader>&amp;CTOWN OF PORT HEDLAND 
PLANNING FEE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Melissa Guy</cp:lastModifiedBy>
  <cp:lastPrinted>2012-09-18T02:31:15Z</cp:lastPrinted>
  <dcterms:created xsi:type="dcterms:W3CDTF">2012-04-13T02:45:01Z</dcterms:created>
  <dcterms:modified xsi:type="dcterms:W3CDTF">2014-07-01T01:27:42Z</dcterms:modified>
</cp:coreProperties>
</file>